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hinkdata.sharepoint.com/sites/InstructionalTeam/Shared Documents/@Final Guides/ThinkData Excel Data Worker/"/>
    </mc:Choice>
  </mc:AlternateContent>
  <xr:revisionPtr revIDLastSave="10" documentId="13_ncr:1_{3F2B56F4-B3D1-4B7C-939A-9758DD57D054}" xr6:coauthVersionLast="47" xr6:coauthVersionMax="47" xr10:uidLastSave="{CCA2033F-D833-429F-BAD9-A3CD5C6EBF42}"/>
  <bookViews>
    <workbookView xWindow="26880" yWindow="3540" windowWidth="24240" windowHeight="13140" tabRatio="960" xr2:uid="{00000000-000D-0000-FFFF-FFFF00000000}"/>
  </bookViews>
  <sheets>
    <sheet name="Logical Functions" sheetId="19" r:id="rId1"/>
    <sheet name="Aggregate IF" sheetId="12" r:id="rId2"/>
    <sheet name="OR" sheetId="17" r:id="rId3"/>
    <sheet name="And" sheetId="18" r:id="rId4"/>
  </sheets>
  <definedNames>
    <definedName name="ShipRat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9" l="1"/>
  <c r="L10" i="19"/>
  <c r="L7" i="19"/>
  <c r="L8" i="19"/>
  <c r="L6" i="19"/>
  <c r="A3" i="12" l="1"/>
  <c r="A2" i="12"/>
  <c r="D16" i="12"/>
  <c r="C16" i="12"/>
  <c r="D15" i="12"/>
  <c r="C15" i="12"/>
  <c r="D14" i="12"/>
  <c r="C14" i="12"/>
  <c r="D13" i="12"/>
  <c r="C13" i="12"/>
  <c r="D12" i="12"/>
  <c r="C12" i="12"/>
  <c r="D11" i="12"/>
  <c r="C11" i="12"/>
  <c r="D10" i="12"/>
  <c r="C10" i="12"/>
  <c r="D9" i="12"/>
  <c r="C9" i="12"/>
  <c r="D8" i="12"/>
  <c r="C8" i="12"/>
  <c r="B2" i="19"/>
  <c r="D8" i="19"/>
  <c r="D9" i="19"/>
  <c r="D10" i="19"/>
  <c r="D11" i="19"/>
  <c r="D12" i="19"/>
  <c r="D13" i="19"/>
  <c r="D14" i="19"/>
  <c r="D15" i="19"/>
  <c r="D7" i="19"/>
  <c r="C8" i="19"/>
  <c r="C9" i="19"/>
  <c r="C10" i="19"/>
  <c r="C11" i="19"/>
  <c r="C12" i="19"/>
  <c r="C13" i="19"/>
  <c r="C14" i="19"/>
  <c r="C15" i="19"/>
  <c r="C7" i="19"/>
  <c r="A4" i="18" l="1"/>
  <c r="A3" i="18"/>
  <c r="A2" i="18"/>
  <c r="A2" i="17" l="1"/>
  <c r="A3" i="17"/>
  <c r="A4" i="17"/>
</calcChain>
</file>

<file path=xl/sharedStrings.xml><?xml version="1.0" encoding="utf-8"?>
<sst xmlns="http://schemas.openxmlformats.org/spreadsheetml/2006/main" count="53" uniqueCount="41">
  <si>
    <t>Number to Test</t>
  </si>
  <si>
    <t>Formula</t>
  </si>
  <si>
    <t>Description</t>
  </si>
  <si>
    <t>=IF(A2&lt;=2000,"Within budget","Over budget")</t>
  </si>
  <si>
    <t>If the number in cell A2 is less than or equal to 2000, the formula in C2 returns "Within budget." Otherwise, the function displays "Over budget."</t>
  </si>
  <si>
    <t>Try It Yourself</t>
  </si>
  <si>
    <t>SCENARIO</t>
  </si>
  <si>
    <t>ANSWERS</t>
  </si>
  <si>
    <t>FEEDBACK</t>
  </si>
  <si>
    <t>TASK</t>
  </si>
  <si>
    <t>Order ID</t>
  </si>
  <si>
    <t>Order Amount</t>
  </si>
  <si>
    <t>Discount % Calc</t>
  </si>
  <si>
    <t>Discount Amount</t>
  </si>
  <si>
    <t>Qualify Bonus</t>
  </si>
  <si>
    <t>Bonus Amount</t>
  </si>
  <si>
    <t>You will use the sample of data to the left to determine a few things about the sample. For the purposes of these questions, assume that an order must be at least $1,000 to qualify for a bonus and that the bonus is 5% of the order amount. You will use auto calculate values as displays on the status bar (bottom right-side of the window and shows when you have cells with values highlighted.) Using this feature, manually enter the answers in cells K6:K10.</t>
  </si>
  <si>
    <t>How many orders qualify for a bonus?</t>
  </si>
  <si>
    <t>What is the sum of the order amount of all orders that don't qualify for a bonus?</t>
  </si>
  <si>
    <t>What is the average order amount?</t>
  </si>
  <si>
    <t>What is the largest order amount?</t>
  </si>
  <si>
    <t>What is the total bonus amount being given out?</t>
  </si>
  <si>
    <t>Answers belong in the gray shaded cells</t>
  </si>
  <si>
    <t>Formula In Column A</t>
  </si>
  <si>
    <t>Total all the qualifying discounts.</t>
  </si>
  <si>
    <t>=SUMIF($C$8:$C$16,"Qualifies",$D$8:$D$16)</t>
  </si>
  <si>
    <t>Total count of the "no  discount" orders.</t>
  </si>
  <si>
    <t>=COUNTIF($C$8:$C$17,"No Discount")</t>
  </si>
  <si>
    <t>Result</t>
  </si>
  <si>
    <t xml:space="preserve">One argument is TRUE </t>
  </si>
  <si>
    <t>=OR(TRUE)</t>
  </si>
  <si>
    <t xml:space="preserve">All arguments evaluate to FALSE </t>
  </si>
  <si>
    <t>=OR(1+1=1,2+2=5)</t>
  </si>
  <si>
    <t>At least one argument is TRUE</t>
  </si>
  <si>
    <t>=OR(TRUE,FALSE,TRUE)</t>
  </si>
  <si>
    <t>All arguments are TRUE</t>
  </si>
  <si>
    <t>=AND(TRUE, TRUE)</t>
  </si>
  <si>
    <t>One argument is FALSE</t>
  </si>
  <si>
    <t>=AND(TRUE, FALSE)</t>
  </si>
  <si>
    <t>All arguments evaluate to TRUE</t>
  </si>
  <si>
    <t>=AND(2+2=4, 2+3=5)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</si>
</sst>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\(&quot;$&quot;#,##0.00\)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.5"/>
      <color theme="1"/>
      <name val="Calibri"/>
      <family val="2"/>
      <scheme val="minor"/>
    </font>
    <font>
      <sz val="11"/>
      <color rgb="FF444444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quotePrefix="1" applyBorder="1"/>
    <xf numFmtId="0" fontId="0" fillId="0" borderId="1" xfId="0" applyBorder="1" applyAlignment="1">
      <alignment vertical="top"/>
    </xf>
    <xf numFmtId="0" fontId="0" fillId="0" borderId="1" xfId="0" quotePrefix="1" applyBorder="1" applyAlignment="1">
      <alignment vertical="top"/>
    </xf>
    <xf numFmtId="0" fontId="6" fillId="0" borderId="1" xfId="1" applyFont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2" fontId="0" fillId="0" borderId="1" xfId="2" applyNumberFormat="1" applyFont="1" applyBorder="1"/>
    <xf numFmtId="0" fontId="1" fillId="0" borderId="5" xfId="0" applyFont="1" applyBorder="1"/>
    <xf numFmtId="0" fontId="0" fillId="0" borderId="0" xfId="0" applyAlignment="1">
      <alignment wrapText="1"/>
    </xf>
    <xf numFmtId="2" fontId="0" fillId="0" borderId="5" xfId="2" applyNumberFormat="1" applyFont="1" applyBorder="1"/>
    <xf numFmtId="0" fontId="8" fillId="4" borderId="3" xfId="1" applyFont="1" applyFill="1" applyBorder="1" applyAlignment="1">
      <alignment horizontal="center"/>
    </xf>
    <xf numFmtId="0" fontId="8" fillId="4" borderId="4" xfId="1" applyFont="1" applyFill="1" applyBorder="1" applyAlignment="1">
      <alignment horizontal="center"/>
    </xf>
    <xf numFmtId="0" fontId="8" fillId="4" borderId="1" xfId="1" applyFont="1" applyFill="1" applyBorder="1" applyAlignment="1">
      <alignment horizontal="center"/>
    </xf>
    <xf numFmtId="44" fontId="0" fillId="0" borderId="1" xfId="3" applyFont="1" applyBorder="1" applyAlignment="1">
      <alignment vertical="top"/>
    </xf>
    <xf numFmtId="0" fontId="3" fillId="0" borderId="0" xfId="0" applyFont="1"/>
    <xf numFmtId="8" fontId="0" fillId="0" borderId="0" xfId="0" quotePrefix="1" applyNumberFormat="1"/>
    <xf numFmtId="0" fontId="3" fillId="3" borderId="1" xfId="0" applyFont="1" applyFill="1" applyBorder="1"/>
    <xf numFmtId="0" fontId="0" fillId="3" borderId="1" xfId="0" applyFill="1" applyBorder="1"/>
    <xf numFmtId="44" fontId="7" fillId="0" borderId="1" xfId="3" applyFont="1" applyBorder="1"/>
    <xf numFmtId="0" fontId="7" fillId="0" borderId="1" xfId="0" applyFont="1" applyBorder="1" applyAlignment="1">
      <alignment wrapText="1"/>
    </xf>
    <xf numFmtId="0" fontId="9" fillId="0" borderId="1" xfId="0" applyFont="1" applyBorder="1"/>
    <xf numFmtId="0" fontId="10" fillId="2" borderId="1" xfId="0" applyFont="1" applyFill="1" applyBorder="1"/>
    <xf numFmtId="0" fontId="0" fillId="5" borderId="1" xfId="0" applyFill="1" applyBorder="1"/>
    <xf numFmtId="8" fontId="0" fillId="5" borderId="1" xfId="0" applyNumberFormat="1" applyFill="1" applyBorder="1"/>
    <xf numFmtId="0" fontId="12" fillId="0" borderId="0" xfId="0" applyFont="1"/>
    <xf numFmtId="0" fontId="0" fillId="5" borderId="5" xfId="0" applyFill="1" applyBorder="1" applyAlignment="1">
      <alignment horizontal="center" vertical="top" wrapText="1"/>
    </xf>
    <xf numFmtId="0" fontId="0" fillId="5" borderId="13" xfId="0" applyFill="1" applyBorder="1" applyAlignment="1">
      <alignment horizontal="center" vertical="top" wrapText="1"/>
    </xf>
    <xf numFmtId="0" fontId="0" fillId="5" borderId="14" xfId="0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3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" fillId="0" borderId="1" xfId="0" applyFont="1" applyBorder="1" applyAlignment="1"/>
    <xf numFmtId="0" fontId="0" fillId="3" borderId="1" xfId="0" applyFill="1" applyBorder="1" applyAlignment="1"/>
    <xf numFmtId="8" fontId="7" fillId="0" borderId="1" xfId="0" quotePrefix="1" applyNumberFormat="1" applyFont="1" applyBorder="1" applyAlignment="1"/>
  </cellXfs>
  <cellStyles count="4">
    <cellStyle name="Comma" xfId="2" builtinId="3"/>
    <cellStyle name="Currency" xfId="3" builtinId="4"/>
    <cellStyle name="Normal" xfId="0" builtinId="0"/>
    <cellStyle name="Normal_Sheet1" xfId="1" xr:uid="{00000000-0005-0000-0000-000001000000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5"/>
  <sheetViews>
    <sheetView tabSelected="1" zoomScale="80" zoomScaleNormal="80" workbookViewId="0"/>
  </sheetViews>
  <sheetFormatPr defaultRowHeight="22.15" customHeight="1"/>
  <cols>
    <col min="1" max="1" width="13.7109375" bestFit="1" customWidth="1"/>
    <col min="2" max="2" width="15.85546875" customWidth="1"/>
    <col min="3" max="3" width="38.42578125" customWidth="1"/>
    <col min="4" max="4" width="16.5703125" customWidth="1"/>
    <col min="5" max="5" width="17.5703125" customWidth="1"/>
    <col min="6" max="6" width="17.42578125" customWidth="1"/>
    <col min="11" max="11" width="10.28515625" bestFit="1" customWidth="1"/>
    <col min="12" max="12" width="10" bestFit="1" customWidth="1"/>
    <col min="13" max="13" width="73.42578125" bestFit="1" customWidth="1"/>
  </cols>
  <sheetData>
    <row r="1" spans="1:13" ht="22.15" customHeight="1">
      <c r="A1" s="2" t="s">
        <v>0</v>
      </c>
      <c r="B1" s="2" t="s">
        <v>1</v>
      </c>
      <c r="C1" s="10" t="s">
        <v>1</v>
      </c>
      <c r="D1" s="43" t="s">
        <v>2</v>
      </c>
      <c r="E1" s="43"/>
      <c r="F1" s="43"/>
      <c r="G1" s="43"/>
    </row>
    <row r="2" spans="1:13" ht="62.45" customHeight="1">
      <c r="A2" s="16">
        <v>2000</v>
      </c>
      <c r="B2" s="5" t="str">
        <f>IF(A2&lt;=2000,"Within budget","Over budget")</f>
        <v>Within budget</v>
      </c>
      <c r="C2" s="6" t="s">
        <v>3</v>
      </c>
      <c r="D2" s="31" t="s">
        <v>4</v>
      </c>
      <c r="E2" s="31"/>
      <c r="F2" s="31"/>
      <c r="G2" s="31"/>
    </row>
    <row r="5" spans="1:13" ht="22.15" customHeight="1">
      <c r="E5" s="32" t="s">
        <v>5</v>
      </c>
      <c r="F5" s="32"/>
      <c r="G5" s="33" t="s">
        <v>6</v>
      </c>
      <c r="H5" s="33"/>
      <c r="I5" s="33"/>
      <c r="J5" s="33"/>
      <c r="K5" s="24" t="s">
        <v>7</v>
      </c>
      <c r="L5" s="24" t="s">
        <v>8</v>
      </c>
      <c r="M5" s="24" t="s">
        <v>9</v>
      </c>
    </row>
    <row r="6" spans="1:13" ht="22.15" customHeight="1">
      <c r="A6" s="13" t="s">
        <v>10</v>
      </c>
      <c r="B6" s="13" t="s">
        <v>11</v>
      </c>
      <c r="C6" s="13" t="s">
        <v>12</v>
      </c>
      <c r="D6" s="14" t="s">
        <v>13</v>
      </c>
      <c r="E6" s="15" t="s">
        <v>14</v>
      </c>
      <c r="F6" s="15" t="s">
        <v>15</v>
      </c>
      <c r="G6" s="34" t="s">
        <v>16</v>
      </c>
      <c r="H6" s="35"/>
      <c r="I6" s="35"/>
      <c r="J6" s="36"/>
      <c r="K6" s="25"/>
      <c r="L6" s="1" t="str">
        <f>IF(AND(K6=COUNTIF(B7:B15,"&gt;=1000"),NOT(K6=0)),"Correct","Try Again")</f>
        <v>Try Again</v>
      </c>
      <c r="M6" s="1" t="s">
        <v>17</v>
      </c>
    </row>
    <row r="7" spans="1:13" ht="22.15" customHeight="1">
      <c r="A7" s="7">
        <v>1005</v>
      </c>
      <c r="B7" s="8">
        <v>29</v>
      </c>
      <c r="C7" s="1" t="str">
        <f>IF(B7&gt;=2000, "Qualifies", "No Discount")</f>
        <v>No Discount</v>
      </c>
      <c r="D7" s="12">
        <f t="shared" ref="D7:D15" si="0">IF(B7&gt;=2000,B7*0.05,0)</f>
        <v>0</v>
      </c>
      <c r="E7" s="1"/>
      <c r="F7" s="1"/>
      <c r="G7" s="37"/>
      <c r="H7" s="38"/>
      <c r="I7" s="38"/>
      <c r="J7" s="39"/>
      <c r="K7" s="25"/>
      <c r="L7" s="1" t="str">
        <f>IF(AND(SUMIF(B7:B15,"&lt;1000"),NOT(K7=0)),"Correct","Try Again")</f>
        <v>Try Again</v>
      </c>
      <c r="M7" s="1" t="s">
        <v>18</v>
      </c>
    </row>
    <row r="8" spans="1:13" ht="22.15" customHeight="1">
      <c r="A8" s="7">
        <v>1009</v>
      </c>
      <c r="B8" s="8">
        <v>29</v>
      </c>
      <c r="C8" s="1" t="str">
        <f t="shared" ref="C8:C15" si="1">IF(B8&gt;=2000, "Qualifies", "No Discount")</f>
        <v>No Discount</v>
      </c>
      <c r="D8" s="12">
        <f t="shared" si="0"/>
        <v>0</v>
      </c>
      <c r="E8" s="1"/>
      <c r="F8" s="1"/>
      <c r="G8" s="37"/>
      <c r="H8" s="38"/>
      <c r="I8" s="38"/>
      <c r="J8" s="39"/>
      <c r="K8" s="26"/>
      <c r="L8" s="1" t="str">
        <f>IF(AND(K8=AVERAGE(B7:B15),NOT(K8=0)),"Correct","Try Again")</f>
        <v>Try Again</v>
      </c>
      <c r="M8" s="1" t="s">
        <v>19</v>
      </c>
    </row>
    <row r="9" spans="1:13" ht="22.15" customHeight="1">
      <c r="A9" s="7">
        <v>1033</v>
      </c>
      <c r="B9" s="8">
        <v>3520.3</v>
      </c>
      <c r="C9" s="1" t="str">
        <f t="shared" si="1"/>
        <v>Qualifies</v>
      </c>
      <c r="D9" s="12">
        <f t="shared" si="0"/>
        <v>176.01500000000001</v>
      </c>
      <c r="E9" s="1"/>
      <c r="F9" s="1"/>
      <c r="G9" s="37"/>
      <c r="H9" s="38"/>
      <c r="I9" s="38"/>
      <c r="J9" s="39"/>
      <c r="K9" s="26"/>
      <c r="L9" s="1" t="str">
        <f>IF(AND(K9=MAX(B7:B15),NOT(K9=0)),"Correct","Try Again")</f>
        <v>Try Again</v>
      </c>
      <c r="M9" s="1" t="s">
        <v>20</v>
      </c>
    </row>
    <row r="10" spans="1:13" ht="22.15" customHeight="1">
      <c r="A10" s="7">
        <v>1099</v>
      </c>
      <c r="B10" s="8">
        <v>26.1</v>
      </c>
      <c r="C10" s="1" t="str">
        <f t="shared" si="1"/>
        <v>No Discount</v>
      </c>
      <c r="D10" s="12">
        <f t="shared" si="0"/>
        <v>0</v>
      </c>
      <c r="E10" s="1"/>
      <c r="F10" s="1"/>
      <c r="G10" s="37"/>
      <c r="H10" s="38"/>
      <c r="I10" s="38"/>
      <c r="J10" s="39"/>
      <c r="K10" s="25"/>
      <c r="L10" s="1" t="str">
        <f>IF(
    OR(
        AND(
            (K10=(SUMIF(B7:B15,"&gt;=1000",B7:B15)*0.05)),
            NOT(K10=0)
        ),
        AND(
            (K10=ROUND((SUMIF(B7:B15,"&gt;=1000",B7:B15)*0.05),2)),
            NOT(K10=0)
        )
    ),
    "Correct",
    "Try Again"
)</f>
        <v>Try Again</v>
      </c>
      <c r="M10" s="1" t="s">
        <v>21</v>
      </c>
    </row>
    <row r="11" spans="1:13" ht="22.15" customHeight="1">
      <c r="A11" s="7">
        <v>1131</v>
      </c>
      <c r="B11" s="8">
        <v>357.41</v>
      </c>
      <c r="C11" s="1" t="str">
        <f t="shared" si="1"/>
        <v>No Discount</v>
      </c>
      <c r="D11" s="12">
        <f t="shared" si="0"/>
        <v>0</v>
      </c>
      <c r="E11" s="1"/>
      <c r="F11" s="1"/>
      <c r="G11" s="37"/>
      <c r="H11" s="38"/>
      <c r="I11" s="38"/>
      <c r="J11" s="39"/>
    </row>
    <row r="12" spans="1:13" ht="22.15" customHeight="1">
      <c r="A12" s="7">
        <v>1207</v>
      </c>
      <c r="B12" s="8">
        <v>14.5</v>
      </c>
      <c r="C12" s="1" t="str">
        <f t="shared" si="1"/>
        <v>No Discount</v>
      </c>
      <c r="D12" s="12">
        <f t="shared" si="0"/>
        <v>0</v>
      </c>
      <c r="E12" s="1"/>
      <c r="F12" s="1"/>
      <c r="G12" s="37"/>
      <c r="H12" s="38"/>
      <c r="I12" s="38"/>
      <c r="J12" s="39"/>
    </row>
    <row r="13" spans="1:13" ht="22.15" customHeight="1">
      <c r="A13" s="7">
        <v>1238</v>
      </c>
      <c r="B13" s="8">
        <v>1024.01</v>
      </c>
      <c r="C13" s="1" t="str">
        <f t="shared" si="1"/>
        <v>No Discount</v>
      </c>
      <c r="D13" s="12">
        <f t="shared" si="0"/>
        <v>0</v>
      </c>
      <c r="E13" s="1"/>
      <c r="F13" s="1"/>
      <c r="G13" s="37"/>
      <c r="H13" s="38"/>
      <c r="I13" s="38"/>
      <c r="J13" s="39"/>
      <c r="L13" s="27"/>
    </row>
    <row r="14" spans="1:13" ht="22.15" customHeight="1">
      <c r="A14" s="7">
        <v>1304</v>
      </c>
      <c r="B14" s="8">
        <v>5344.24</v>
      </c>
      <c r="C14" s="1" t="str">
        <f t="shared" si="1"/>
        <v>Qualifies</v>
      </c>
      <c r="D14" s="12">
        <f t="shared" si="0"/>
        <v>267.21199999999999</v>
      </c>
      <c r="E14" s="1"/>
      <c r="F14" s="1"/>
      <c r="G14" s="40"/>
      <c r="H14" s="41"/>
      <c r="I14" s="41"/>
      <c r="J14" s="42"/>
    </row>
    <row r="15" spans="1:13" ht="22.15" customHeight="1">
      <c r="A15" s="7">
        <v>1307</v>
      </c>
      <c r="B15" s="8">
        <v>1577.2</v>
      </c>
      <c r="C15" s="1" t="str">
        <f t="shared" si="1"/>
        <v>No Discount</v>
      </c>
      <c r="D15" s="12">
        <f t="shared" si="0"/>
        <v>0</v>
      </c>
      <c r="E15" s="1"/>
      <c r="F15" s="1"/>
      <c r="G15" s="28" t="s">
        <v>22</v>
      </c>
      <c r="H15" s="29"/>
      <c r="I15" s="29"/>
      <c r="J15" s="30"/>
    </row>
  </sheetData>
  <mergeCells count="6">
    <mergeCell ref="G15:J15"/>
    <mergeCell ref="D2:G2"/>
    <mergeCell ref="D1:G1"/>
    <mergeCell ref="E5:F5"/>
    <mergeCell ref="G5:J5"/>
    <mergeCell ref="G6:J14"/>
  </mergeCells>
  <conditionalFormatting sqref="L6:L10">
    <cfRule type="containsText" dxfId="1" priority="1" operator="containsText" text="Try Again">
      <formula>NOT(ISERROR(SEARCH("Try Again",L6)))</formula>
    </cfRule>
    <cfRule type="containsText" dxfId="0" priority="2" operator="containsText" text="Correct">
      <formula>NOT(ISERROR(SEARCH("Correct",L6)))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/>
  <dimension ref="A1:D16"/>
  <sheetViews>
    <sheetView zoomScale="115" zoomScaleNormal="115" workbookViewId="0"/>
  </sheetViews>
  <sheetFormatPr defaultColWidth="8.85546875" defaultRowHeight="15"/>
  <cols>
    <col min="1" max="1" width="15" customWidth="1"/>
    <col min="2" max="2" width="20" customWidth="1"/>
    <col min="3" max="3" width="16.7109375" customWidth="1"/>
    <col min="4" max="4" width="21.5703125" customWidth="1"/>
  </cols>
  <sheetData>
    <row r="1" spans="1:4">
      <c r="A1" s="19" t="s">
        <v>1</v>
      </c>
      <c r="B1" s="20" t="s">
        <v>2</v>
      </c>
      <c r="C1" s="44" t="s">
        <v>23</v>
      </c>
      <c r="D1" s="44"/>
    </row>
    <row r="2" spans="1:4" ht="29.45" customHeight="1">
      <c r="A2" s="21">
        <f>SUMIF($C$8:$C$16,"Qualifies",$D$8:$D$16)</f>
        <v>443.22699999999998</v>
      </c>
      <c r="B2" s="22" t="s">
        <v>24</v>
      </c>
      <c r="C2" s="45" t="s">
        <v>25</v>
      </c>
      <c r="D2" s="45"/>
    </row>
    <row r="3" spans="1:4" ht="26.25">
      <c r="A3" s="23">
        <f>COUNTIF($C$8:$C$17,"No Discount")</f>
        <v>7</v>
      </c>
      <c r="B3" s="22" t="s">
        <v>26</v>
      </c>
      <c r="C3" s="45" t="s">
        <v>27</v>
      </c>
      <c r="D3" s="45"/>
    </row>
    <row r="4" spans="1:4">
      <c r="A4" s="17"/>
      <c r="B4" s="11"/>
      <c r="C4" s="18"/>
      <c r="D4" s="18"/>
    </row>
    <row r="5" spans="1:4">
      <c r="A5" s="17"/>
      <c r="B5" s="11"/>
      <c r="C5" s="18"/>
      <c r="D5" s="18"/>
    </row>
    <row r="6" spans="1:4">
      <c r="A6" s="17"/>
      <c r="B6" s="11"/>
      <c r="C6" s="18"/>
      <c r="D6" s="18"/>
    </row>
    <row r="7" spans="1:4">
      <c r="A7" s="15" t="s">
        <v>10</v>
      </c>
      <c r="B7" s="15" t="s">
        <v>11</v>
      </c>
      <c r="C7" s="15" t="s">
        <v>12</v>
      </c>
      <c r="D7" s="15" t="s">
        <v>13</v>
      </c>
    </row>
    <row r="8" spans="1:4">
      <c r="A8" s="7">
        <v>1005</v>
      </c>
      <c r="B8" s="8">
        <v>29</v>
      </c>
      <c r="C8" s="1" t="str">
        <f>IF(B8&gt;=2000, "Qualifies", "No Discount")</f>
        <v>No Discount</v>
      </c>
      <c r="D8" s="9">
        <f t="shared" ref="D8:D16" si="0">IF(B8&gt;=2000,B8*0.05,0)</f>
        <v>0</v>
      </c>
    </row>
    <row r="9" spans="1:4">
      <c r="A9" s="7">
        <v>1009</v>
      </c>
      <c r="B9" s="8">
        <v>29</v>
      </c>
      <c r="C9" s="1" t="str">
        <f t="shared" ref="C9:C16" si="1">IF(B9&gt;=2000, "Qualifies", "No Discount")</f>
        <v>No Discount</v>
      </c>
      <c r="D9" s="9">
        <f t="shared" si="0"/>
        <v>0</v>
      </c>
    </row>
    <row r="10" spans="1:4">
      <c r="A10" s="7">
        <v>1033</v>
      </c>
      <c r="B10" s="8">
        <v>3520.3</v>
      </c>
      <c r="C10" s="1" t="str">
        <f t="shared" si="1"/>
        <v>Qualifies</v>
      </c>
      <c r="D10" s="9">
        <f t="shared" si="0"/>
        <v>176.01500000000001</v>
      </c>
    </row>
    <row r="11" spans="1:4">
      <c r="A11" s="7">
        <v>1099</v>
      </c>
      <c r="B11" s="8">
        <v>26.1</v>
      </c>
      <c r="C11" s="1" t="str">
        <f t="shared" si="1"/>
        <v>No Discount</v>
      </c>
      <c r="D11" s="9">
        <f t="shared" si="0"/>
        <v>0</v>
      </c>
    </row>
    <row r="12" spans="1:4">
      <c r="A12" s="7">
        <v>1131</v>
      </c>
      <c r="B12" s="8">
        <v>357.41</v>
      </c>
      <c r="C12" s="1" t="str">
        <f t="shared" si="1"/>
        <v>No Discount</v>
      </c>
      <c r="D12" s="9">
        <f t="shared" si="0"/>
        <v>0</v>
      </c>
    </row>
    <row r="13" spans="1:4">
      <c r="A13" s="7">
        <v>1207</v>
      </c>
      <c r="B13" s="8">
        <v>14.5</v>
      </c>
      <c r="C13" s="1" t="str">
        <f t="shared" si="1"/>
        <v>No Discount</v>
      </c>
      <c r="D13" s="9">
        <f t="shared" si="0"/>
        <v>0</v>
      </c>
    </row>
    <row r="14" spans="1:4">
      <c r="A14" s="7">
        <v>1238</v>
      </c>
      <c r="B14" s="8">
        <v>1024.01</v>
      </c>
      <c r="C14" s="1" t="str">
        <f t="shared" si="1"/>
        <v>No Discount</v>
      </c>
      <c r="D14" s="9">
        <f t="shared" si="0"/>
        <v>0</v>
      </c>
    </row>
    <row r="15" spans="1:4">
      <c r="A15" s="7">
        <v>1304</v>
      </c>
      <c r="B15" s="8">
        <v>5344.24</v>
      </c>
      <c r="C15" s="1" t="str">
        <f t="shared" si="1"/>
        <v>Qualifies</v>
      </c>
      <c r="D15" s="9">
        <f t="shared" si="0"/>
        <v>267.21199999999999</v>
      </c>
    </row>
    <row r="16" spans="1:4">
      <c r="A16" s="7">
        <v>1307</v>
      </c>
      <c r="B16" s="8">
        <v>1577.2</v>
      </c>
      <c r="C16" s="1" t="str">
        <f t="shared" si="1"/>
        <v>No Discount</v>
      </c>
      <c r="D16" s="9">
        <f t="shared" si="0"/>
        <v>0</v>
      </c>
    </row>
  </sheetData>
  <mergeCells count="3">
    <mergeCell ref="C2:D2"/>
    <mergeCell ref="C3:D3"/>
    <mergeCell ref="C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4"/>
  <sheetViews>
    <sheetView workbookViewId="0">
      <selection sqref="A1:C1"/>
    </sheetView>
  </sheetViews>
  <sheetFormatPr defaultRowHeight="15"/>
  <cols>
    <col min="2" max="2" width="29" customWidth="1"/>
    <col min="3" max="3" width="21.28515625" customWidth="1"/>
  </cols>
  <sheetData>
    <row r="1" spans="1:3">
      <c r="A1" s="2" t="s">
        <v>28</v>
      </c>
      <c r="B1" s="2" t="s">
        <v>2</v>
      </c>
      <c r="C1" s="2" t="s">
        <v>23</v>
      </c>
    </row>
    <row r="2" spans="1:3" ht="24" customHeight="1">
      <c r="A2" s="1" t="b">
        <f>OR(TRUE)</f>
        <v>1</v>
      </c>
      <c r="B2" s="3" t="s">
        <v>29</v>
      </c>
      <c r="C2" s="4" t="s">
        <v>30</v>
      </c>
    </row>
    <row r="3" spans="1:3" ht="30">
      <c r="A3" s="1" t="b">
        <f>OR(1+1=1,2+2=5)</f>
        <v>0</v>
      </c>
      <c r="B3" s="3" t="s">
        <v>31</v>
      </c>
      <c r="C3" s="4" t="s">
        <v>32</v>
      </c>
    </row>
    <row r="4" spans="1:3">
      <c r="A4" s="1" t="b">
        <f>OR(TRUE,FALSE,TRUE)</f>
        <v>1</v>
      </c>
      <c r="B4" s="3" t="s">
        <v>33</v>
      </c>
      <c r="C4" s="4" t="s"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4"/>
  <sheetViews>
    <sheetView workbookViewId="0">
      <selection sqref="A1:C4"/>
    </sheetView>
  </sheetViews>
  <sheetFormatPr defaultRowHeight="15"/>
  <cols>
    <col min="1" max="1" width="13.140625" customWidth="1"/>
    <col min="2" max="2" width="26.7109375" customWidth="1"/>
    <col min="3" max="3" width="18.85546875" bestFit="1" customWidth="1"/>
  </cols>
  <sheetData>
    <row r="1" spans="1:3">
      <c r="A1" s="2" t="s">
        <v>28</v>
      </c>
      <c r="B1" s="2" t="s">
        <v>2</v>
      </c>
      <c r="C1" s="2" t="s">
        <v>23</v>
      </c>
    </row>
    <row r="2" spans="1:3">
      <c r="A2" s="1" t="b">
        <f>AND(TRUE, TRUE)</f>
        <v>1</v>
      </c>
      <c r="B2" s="3" t="s">
        <v>35</v>
      </c>
      <c r="C2" s="4" t="s">
        <v>36</v>
      </c>
    </row>
    <row r="3" spans="1:3" ht="28.9" customHeight="1">
      <c r="A3" s="1" t="b">
        <f>AND(TRUE, FALSE)</f>
        <v>0</v>
      </c>
      <c r="B3" s="3" t="s">
        <v>37</v>
      </c>
      <c r="C3" s="4" t="s">
        <v>38</v>
      </c>
    </row>
    <row r="4" spans="1:3" ht="30">
      <c r="A4" s="1" t="b">
        <f>AND(2+2=4, 2+3=5)</f>
        <v>1</v>
      </c>
      <c r="B4" s="3" t="s">
        <v>39</v>
      </c>
      <c r="C4" s="4" t="s">
        <v>40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3FC2D4C2FBA443991D80EE3E46738C" ma:contentTypeVersion="20" ma:contentTypeDescription="Create a new document." ma:contentTypeScope="" ma:versionID="f280fc7265bb3d8560b9030a3b75a9f6">
  <xsd:schema xmlns:xsd="http://www.w3.org/2001/XMLSchema" xmlns:xs="http://www.w3.org/2001/XMLSchema" xmlns:p="http://schemas.microsoft.com/office/2006/metadata/properties" xmlns:ns2="c738a45e-3bcf-48cb-8d39-644ff56b345e" xmlns:ns3="d54d633b-8b79-4f5d-aabc-b27645b142a0" targetNamespace="http://schemas.microsoft.com/office/2006/metadata/properties" ma:root="true" ma:fieldsID="1db68c8d38455e20385ce5b9200f3bd8" ns2:_="" ns3:_="">
    <xsd:import namespace="c738a45e-3bcf-48cb-8d39-644ff56b345e"/>
    <xsd:import namespace="d54d633b-8b79-4f5d-aabc-b27645b14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oftwar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Course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Level" minOccurs="0"/>
                <xsd:element ref="ns2:Order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a45e-3bcf-48cb-8d39-644ff56b34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Software" ma:index="13" nillable="true" ma:displayName="Software" ma:default="Excel" ma:description="This is for what software. Just use the primary software." ma:format="Dropdown" ma:internalName="Software">
      <xsd:simpleType>
        <xsd:restriction base="dms:Text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96d4f9-4b6f-4b8f-8a4d-947e5ee246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Course" ma:index="22" nillable="true" ma:displayName="Course" ma:description="Note which course this video should be added to." ma:format="Dropdown" ma:internalName="Cours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evel" ma:index="26" nillable="true" ma:displayName="Level" ma:format="Dropdown" ma:internalName="Level">
      <xsd:simpleType>
        <xsd:restriction base="dms:Choice">
          <xsd:enumeration value="Digital Literacy"/>
          <xsd:enumeration value="Data Literacy"/>
          <xsd:enumeration value="Data Fluency"/>
        </xsd:restriction>
      </xsd:simpleType>
    </xsd:element>
    <xsd:element name="Order0" ma:index="27" nillable="true" ma:displayName="Proposed Teach Order" ma:description="Teaching Order" ma:format="Dropdown" ma:internalName="Order0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4d633b-8b79-4f5d-aabc-b27645b142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c3d098f9-9cd9-49fd-b7be-7bf6cc6f5cf1}" ma:internalName="TaxCatchAll" ma:showField="CatchAllData" ma:web="d54d633b-8b79-4f5d-aabc-b27645b142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38a45e-3bcf-48cb-8d39-644ff56b345e">
      <Terms xmlns="http://schemas.microsoft.com/office/infopath/2007/PartnerControls"/>
    </lcf76f155ced4ddcb4097134ff3c332f>
    <TaxCatchAll xmlns="d54d633b-8b79-4f5d-aabc-b27645b142a0" xsi:nil="true"/>
    <Software xmlns="c738a45e-3bcf-48cb-8d39-644ff56b345e" xsi:nil="true"/>
    <Course xmlns="c738a45e-3bcf-48cb-8d39-644ff56b345e" xsi:nil="true"/>
    <SharedWithUsers xmlns="d54d633b-8b79-4f5d-aabc-b27645b142a0">
      <UserInfo>
        <DisplayName>Nali Nabers</DisplayName>
        <AccountId>26</AccountId>
        <AccountType/>
      </UserInfo>
      <UserInfo>
        <DisplayName>Claudia Powell</DisplayName>
        <AccountId>12</AccountId>
        <AccountType/>
      </UserInfo>
      <UserInfo>
        <DisplayName>Shannon Ellis</DisplayName>
        <AccountId>28</AccountId>
        <AccountType/>
      </UserInfo>
    </SharedWithUsers>
    <Level xmlns="c738a45e-3bcf-48cb-8d39-644ff56b345e" xsi:nil="true"/>
    <Order0 xmlns="c738a45e-3bcf-48cb-8d39-644ff56b345e" xsi:nil="true"/>
  </documentManagement>
</p:properties>
</file>

<file path=customXml/item4.xml>��< ? x m l   v e r s i o n = " 1 . 0 "   e n c o d i n g = " U T F - 1 6 "   s t a n d a l o n e = " n o " ? > < D a t a M a s h u p   x m l n s = " h t t p : / / s c h e m a s . m i c r o s o f t . c o m / D a t a M a s h u p " > A A A A A A M F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A D J t C a o A A A D 3 A A A A E g A A A E N v b m Z p Z y 9 Q Y W N r Y W d l L n h t b I S P s Q 6 C M B i E d x P f g X S n L X U j P 2 V w l c S E a F w b a I A I f w 0 t l n d z 8 J F 8 B S G K u j n e 3 Z f c 3 e N 2 h 3 T s 2 u C q e 9 s Y T E h E O Q m s U 1 i q 1 q B O C B q S y v U K 9 q o 4 q 0 o H E 4 0 2 H m 2 Z k N q 5 S 8 y Y 9 5 7 6 D T V 9 x Q T n E T t l u 7 y o d a f I B 2 7 + w 2 G D c 2 2 h i Y T j a 4 0 U N O K C C j 6 N A r a Y k D X 4 B c S U z e m P C d u h d U O v p c b w k A N b J L D 3 B / k E A A D / / w M A U E s D B B Q A A g A I A A A A I Q A o i k e 4 F Q A A A B E A A A A T A A A A R m 9 y b X V s Y X M v U 2 V j d G l v b j E u b S p O T S 7 J z M 9 T C I b Q h t Y A A A A A / / 8 D A F B L A Q I t A B Q A B g A I A A A A I Q A q 3 a p A 0 g A A A D c B A A A T A A A A A A A A A A A A A A A A A A A A A A B b Q 2 9 u d G V u d F 9 U e X B l c 1 0 u e G 1 s U E s B A i 0 A F A A C A A g A A A A h A A A y b Q m q A A A A 9 w A A A B I A A A A A A A A A A A A A A A A A C w M A A E N v b m Z p Z y 9 Q Y W N r Y W d l L n h t b F B L A Q I t A B Q A A g A I A A A A I Q A o i k e 4 F Q A A A B E A A A A T A A A A A A A A A A A A A A A A A O U D A A B G b 3 J t d W x h c y 9 T Z W N 0 a W 9 u M S 5 t U E s F B g A A A A A D A A M A w g A A A C s E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i A Q A A A A A A A E A B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P j w v S X R l b V B h d G g + P C 9 J d G V t T G 9 j Y X R p b 2 4 + P F N 0 Y W J s Z U V u d H J p Z X M v P j w v S X R l b T 4 8 L 0 l 0 Z W 1 z P j w v T G 9 j Y W x Q Y W N r Y W d l T W V 0 Y W R h d G F G a W x l P h Y A A A B Q S w U G A A A A A A A A A A A A A A A A A A A A A A A A J g E A A A E A A A D Q j J 3 f A R X R E Y x 6 A M B P w p f r A Q A A A O t 7 e + R M 9 0 d A k A C J n W R B Q u w A A A A A A g A A A A A A E G Y A A A A B A A A g A A A A n A 9 S x T v T 0 d 0 / R 8 P N e 0 9 m o s g r u T 3 r Q 6 M k L V f b L C l j h t I A A A A A D o A A A A A C A A A g A A A A A A p B o R t C 8 l x s r O 0 + z s 7 s A c N W b F l o C Y f + 4 t b g B d c 3 5 Q 1 Q A A A A z q O g T Y 5 3 4 / 6 x 0 y 9 h U a x K N c w A S x / U t Z 4 s R K + C V a O V w f e t 7 1 B x C u h d h s X 5 F F d j A 4 d R p p n m b F Q H i 0 E E J W o w i u V F m w u N c 4 N z g C I m c 1 H 6 T M H N I J p A A A A A a G Y 4 1 5 S P 9 d T 6 x s M G 0 2 7 a / K U G R i P L x N Z x d y e p 5 e x + q A a q 4 m b m y 9 p N K D p Z + 5 T U G g E z k m U e t b O c o o t + s V r B E d 7 4 o A = = < / D a t a M a s h u p > 
</file>

<file path=customXml/itemProps1.xml><?xml version="1.0" encoding="utf-8"?>
<ds:datastoreItem xmlns:ds="http://schemas.openxmlformats.org/officeDocument/2006/customXml" ds:itemID="{D62F1AAD-79F4-4E57-A0EA-A60DA05988B4}"/>
</file>

<file path=customXml/itemProps2.xml><?xml version="1.0" encoding="utf-8"?>
<ds:datastoreItem xmlns:ds="http://schemas.openxmlformats.org/officeDocument/2006/customXml" ds:itemID="{6F716BE7-031B-4C77-A7B7-766628A37321}"/>
</file>

<file path=customXml/itemProps3.xml><?xml version="1.0" encoding="utf-8"?>
<ds:datastoreItem xmlns:ds="http://schemas.openxmlformats.org/officeDocument/2006/customXml" ds:itemID="{E55F62C2-B8F1-4485-8A20-4498A2FB64DE}"/>
</file>

<file path=customXml/itemProps4.xml><?xml version="1.0" encoding="utf-8"?>
<ds:datastoreItem xmlns:ds="http://schemas.openxmlformats.org/officeDocument/2006/customXml" ds:itemID="{92BC5EC9-495E-4A06-980C-C258B8BA30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RobinECooper</dc:creator>
  <cp:keywords/>
  <dc:description/>
  <cp:lastModifiedBy>David Hedrick</cp:lastModifiedBy>
  <cp:revision/>
  <dcterms:created xsi:type="dcterms:W3CDTF">2010-04-01T10:56:09Z</dcterms:created>
  <dcterms:modified xsi:type="dcterms:W3CDTF">2023-11-06T15:20:37Z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0x010100AF3FC2D4C2FBA443991D80EE3E46738C</vt:lpwstr>
  </property>
  <property fmtid="{D5CDD505-2E9C-101B-9397-08002B2CF9AE}" pid="3" name="MediaServiceImageTags">
    <vt:lpwstr/>
  </property>
</Properties>
</file>